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<sst xmlns="http://schemas.openxmlformats.org/spreadsheetml/2006/main" count="80" uniqueCount="79">
  <si>
    <t>Поступление доходов в бюджет</t>
  </si>
  <si>
    <t>КОД</t>
  </si>
  <si>
    <t xml:space="preserve">наименование </t>
  </si>
  <si>
    <t>бюджетной</t>
  </si>
  <si>
    <t>доходов</t>
  </si>
  <si>
    <t>Утвержден.</t>
  </si>
  <si>
    <t>% исполнения</t>
  </si>
  <si>
    <t>классификации</t>
  </si>
  <si>
    <t>первоноч.</t>
  </si>
  <si>
    <t>Уточнен.</t>
  </si>
  <si>
    <t>факт</t>
  </si>
  <si>
    <t>к утвержден.</t>
  </si>
  <si>
    <t>к уточненному</t>
  </si>
  <si>
    <t>первон. Бюдж</t>
  </si>
  <si>
    <t>ВСЕГО ДОХОДОВ:</t>
  </si>
  <si>
    <t>Собственные  доходы</t>
  </si>
  <si>
    <t>Всего налоговые и неналог.</t>
  </si>
  <si>
    <t>дохды</t>
  </si>
  <si>
    <t xml:space="preserve"> 1 00 00000 00 000 000</t>
  </si>
  <si>
    <t>Налоговые доходы</t>
  </si>
  <si>
    <t>1 01 00000 00 0000 000</t>
  </si>
  <si>
    <t>Налоги на прибыль и доходы</t>
  </si>
  <si>
    <t xml:space="preserve"> 1 05 00000 00 000 000</t>
  </si>
  <si>
    <t>Налоги на совокупный доход</t>
  </si>
  <si>
    <t xml:space="preserve"> 1 05 03000 01 0000 110</t>
  </si>
  <si>
    <t xml:space="preserve">Единый сельскохозяйственный </t>
  </si>
  <si>
    <t>налог</t>
  </si>
  <si>
    <t>1 06 00000 00 0000 000</t>
  </si>
  <si>
    <t>Налог на имущество</t>
  </si>
  <si>
    <t xml:space="preserve"> 1 06 01000 03 0000 110</t>
  </si>
  <si>
    <t>Налог на имущество физю лиц</t>
  </si>
  <si>
    <t xml:space="preserve"> 1 06 06000 10 0000 110</t>
  </si>
  <si>
    <t>Земельный налог</t>
  </si>
  <si>
    <t>Неналоговые доходы</t>
  </si>
  <si>
    <t>1 11 00000 00 0000 000</t>
  </si>
  <si>
    <t>Доходы от использования</t>
  </si>
  <si>
    <t>имущества и аренде</t>
  </si>
  <si>
    <t>1 11 05035 10 0000 120</t>
  </si>
  <si>
    <t>Доходы от сдачи в аренду  имуще</t>
  </si>
  <si>
    <t>ства</t>
  </si>
  <si>
    <t>Безвозмездные перечисления</t>
  </si>
  <si>
    <t>000 2 02 03024 10 0000 151</t>
  </si>
  <si>
    <t>Субвенции бюджетам поселений на выполнение  передаваеммых полномочий субъектов  Российской Федерации</t>
  </si>
  <si>
    <t xml:space="preserve"> 1 01 02000 01 0000 110</t>
  </si>
  <si>
    <t>116 90050 10 0000 140</t>
  </si>
  <si>
    <t>Прочие поступления от дене</t>
  </si>
  <si>
    <t>жных взысканий (штрафов)</t>
  </si>
  <si>
    <t xml:space="preserve">бюджет </t>
  </si>
  <si>
    <t>000 2 02 00000 00 0000 000</t>
  </si>
  <si>
    <t>1 17 05050 10 0000 180</t>
  </si>
  <si>
    <t>Прочие неналоговые  доходы бюджетов поселений</t>
  </si>
  <si>
    <t>116 00000 00 0000 000</t>
  </si>
  <si>
    <t>Штрафы,санкции,возмещение ущерба</t>
  </si>
  <si>
    <t>1 03 00000 00 0000 000</t>
  </si>
  <si>
    <t>Налог на доходы физичес лиц</t>
  </si>
  <si>
    <t>Налоги на товары (работ)</t>
  </si>
  <si>
    <t>1 03 02000 01 0000 000</t>
  </si>
  <si>
    <t>Акцизы по подакциз. Товар.</t>
  </si>
  <si>
    <t>000 2 02 01001 10 0000 151</t>
  </si>
  <si>
    <t>Дотации бюджетам сельских поселений на выравнивание бюджетной обеспеченности</t>
  </si>
  <si>
    <t>000 2 02 01003 10 0000 151</t>
  </si>
  <si>
    <t>Дотации бюджетам сельских поселений на поддержку мер по обеспечению сбалансированности бюджетов</t>
  </si>
  <si>
    <t xml:space="preserve">к Решению СНД  № </t>
  </si>
  <si>
    <t>Н.В.Фомина</t>
  </si>
  <si>
    <t xml:space="preserve">гл.специалист по финансово-экономическим вопросам </t>
  </si>
  <si>
    <t>1 08 040200 10 00000 110</t>
  </si>
  <si>
    <t>Госпошлина</t>
  </si>
  <si>
    <t>000 2 0203015 10 00000 151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</si>
  <si>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</si>
  <si>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Бюджет МО Сергиевское сельское  поселение"</t>
  </si>
  <si>
    <t>Приложение   №  1</t>
  </si>
  <si>
    <t xml:space="preserve"> </t>
  </si>
  <si>
    <t>от                                2019г.</t>
  </si>
  <si>
    <t>муниципального образования " Сергиевское сельское поселение " за  2018 год</t>
  </si>
  <si>
    <t>2018г</t>
  </si>
  <si>
    <t>2018г.</t>
  </si>
  <si>
    <t>план 2018.</t>
  </si>
  <si>
    <t xml:space="preserve">  2018г</t>
  </si>
  <si>
    <t>пл. 2018г..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</si>
</sst>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sz val="9"/>
      <name val="Arial Cyr"/>
      <family val="2"/>
    </font>
    <font>
      <b/>
      <i/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2" fontId="3" fillId="0" borderId="25" xfId="0" applyNumberFormat="1" applyFont="1" applyBorder="1" applyAlignment="1">
      <alignment/>
    </xf>
    <xf numFmtId="0" fontId="3" fillId="0" borderId="17" xfId="0" applyFont="1" applyBorder="1" applyAlignment="1">
      <alignment/>
    </xf>
    <xf numFmtId="164" fontId="4" fillId="0" borderId="26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2" fontId="3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17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3" fillId="0" borderId="22" xfId="0" applyFont="1" applyBorder="1" applyAlignment="1">
      <alignment/>
    </xf>
    <xf numFmtId="2" fontId="3" fillId="0" borderId="33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2" fontId="4" fillId="0" borderId="30" xfId="0" applyNumberFormat="1" applyFont="1" applyBorder="1" applyAlignment="1">
      <alignment/>
    </xf>
    <xf numFmtId="2" fontId="4" fillId="0" borderId="34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2" xfId="0" applyFont="1" applyBorder="1" applyAlignment="1">
      <alignment/>
    </xf>
    <xf numFmtId="164" fontId="4" fillId="0" borderId="11" xfId="0" applyNumberFormat="1" applyFont="1" applyBorder="1" applyAlignment="1">
      <alignment/>
    </xf>
    <xf numFmtId="2" fontId="4" fillId="0" borderId="33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35" xfId="0" applyFont="1" applyBorder="1" applyAlignment="1">
      <alignment/>
    </xf>
    <xf numFmtId="164" fontId="4" fillId="0" borderId="36" xfId="0" applyNumberFormat="1" applyFont="1" applyBorder="1" applyAlignment="1">
      <alignment/>
    </xf>
    <xf numFmtId="164" fontId="4" fillId="0" borderId="37" xfId="0" applyNumberFormat="1" applyFont="1" applyBorder="1" applyAlignment="1">
      <alignment/>
    </xf>
    <xf numFmtId="2" fontId="4" fillId="0" borderId="38" xfId="0" applyNumberFormat="1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164" fontId="4" fillId="0" borderId="41" xfId="0" applyNumberFormat="1" applyFont="1" applyBorder="1" applyAlignment="1">
      <alignment/>
    </xf>
    <xf numFmtId="2" fontId="4" fillId="0" borderId="42" xfId="0" applyNumberFormat="1" applyFont="1" applyBorder="1" applyAlignment="1">
      <alignment/>
    </xf>
    <xf numFmtId="0" fontId="7" fillId="0" borderId="29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9" xfId="0" applyFont="1" applyBorder="1" applyAlignment="1">
      <alignment/>
    </xf>
    <xf numFmtId="2" fontId="4" fillId="0" borderId="19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9" xfId="0" applyFont="1" applyBorder="1" applyAlignment="1">
      <alignment/>
    </xf>
    <xf numFmtId="164" fontId="4" fillId="0" borderId="32" xfId="0" applyNumberFormat="1" applyFont="1" applyBorder="1" applyAlignment="1">
      <alignment/>
    </xf>
    <xf numFmtId="0" fontId="7" fillId="0" borderId="45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32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9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4" fillId="0" borderId="46" xfId="0" applyNumberFormat="1" applyFont="1" applyBorder="1" applyAlignment="1">
      <alignment/>
    </xf>
    <xf numFmtId="164" fontId="4" fillId="0" borderId="47" xfId="0" applyNumberFormat="1" applyFont="1" applyBorder="1" applyAlignment="1">
      <alignment/>
    </xf>
    <xf numFmtId="164" fontId="4" fillId="0" borderId="48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0" fontId="1" fillId="0" borderId="0" xfId="58" applyNumberFormat="1" applyFont="1" applyAlignment="1">
      <alignment/>
    </xf>
    <xf numFmtId="2" fontId="3" fillId="0" borderId="49" xfId="0" applyNumberFormat="1" applyFont="1" applyBorder="1" applyAlignment="1">
      <alignment/>
    </xf>
    <xf numFmtId="164" fontId="4" fillId="0" borderId="49" xfId="0" applyNumberFormat="1" applyFont="1" applyBorder="1" applyAlignment="1">
      <alignment/>
    </xf>
    <xf numFmtId="2" fontId="4" fillId="0" borderId="49" xfId="0" applyNumberFormat="1" applyFont="1" applyBorder="1" applyAlignment="1">
      <alignment/>
    </xf>
    <xf numFmtId="0" fontId="10" fillId="0" borderId="42" xfId="0" applyFont="1" applyBorder="1" applyAlignment="1">
      <alignment horizontal="center" vertical="center"/>
    </xf>
    <xf numFmtId="0" fontId="4" fillId="0" borderId="49" xfId="0" applyFont="1" applyBorder="1" applyAlignment="1">
      <alignment/>
    </xf>
    <xf numFmtId="0" fontId="3" fillId="0" borderId="29" xfId="0" applyFont="1" applyFill="1" applyBorder="1" applyAlignment="1">
      <alignment/>
    </xf>
    <xf numFmtId="164" fontId="12" fillId="0" borderId="23" xfId="0" applyNumberFormat="1" applyFont="1" applyFill="1" applyBorder="1" applyAlignment="1">
      <alignment/>
    </xf>
    <xf numFmtId="2" fontId="3" fillId="0" borderId="50" xfId="0" applyNumberFormat="1" applyFont="1" applyBorder="1" applyAlignment="1">
      <alignment/>
    </xf>
    <xf numFmtId="2" fontId="3" fillId="0" borderId="51" xfId="0" applyNumberFormat="1" applyFont="1" applyBorder="1" applyAlignment="1">
      <alignment/>
    </xf>
    <xf numFmtId="2" fontId="3" fillId="0" borderId="52" xfId="0" applyNumberFormat="1" applyFont="1" applyBorder="1" applyAlignment="1">
      <alignment/>
    </xf>
    <xf numFmtId="2" fontId="3" fillId="0" borderId="53" xfId="0" applyNumberFormat="1" applyFont="1" applyBorder="1" applyAlignment="1">
      <alignment/>
    </xf>
    <xf numFmtId="2" fontId="3" fillId="0" borderId="54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2" fontId="4" fillId="0" borderId="55" xfId="0" applyNumberFormat="1" applyFont="1" applyBorder="1" applyAlignment="1">
      <alignment/>
    </xf>
    <xf numFmtId="2" fontId="4" fillId="0" borderId="48" xfId="0" applyNumberFormat="1" applyFont="1" applyBorder="1" applyAlignment="1">
      <alignment/>
    </xf>
    <xf numFmtId="0" fontId="5" fillId="0" borderId="48" xfId="0" applyFont="1" applyBorder="1" applyAlignment="1">
      <alignment/>
    </xf>
    <xf numFmtId="164" fontId="3" fillId="0" borderId="56" xfId="0" applyNumberFormat="1" applyFont="1" applyBorder="1" applyAlignment="1">
      <alignment/>
    </xf>
    <xf numFmtId="164" fontId="4" fillId="0" borderId="54" xfId="0" applyNumberFormat="1" applyFont="1" applyBorder="1" applyAlignment="1">
      <alignment/>
    </xf>
    <xf numFmtId="164" fontId="4" fillId="0" borderId="57" xfId="0" applyNumberFormat="1" applyFont="1" applyBorder="1" applyAlignment="1">
      <alignment/>
    </xf>
    <xf numFmtId="2" fontId="4" fillId="0" borderId="47" xfId="0" applyNumberFormat="1" applyFont="1" applyBorder="1" applyAlignment="1">
      <alignment/>
    </xf>
    <xf numFmtId="0" fontId="4" fillId="0" borderId="49" xfId="0" applyFont="1" applyBorder="1" applyAlignment="1">
      <alignment wrapText="1"/>
    </xf>
    <xf numFmtId="2" fontId="4" fillId="0" borderId="58" xfId="0" applyNumberFormat="1" applyFont="1" applyBorder="1" applyAlignment="1">
      <alignment/>
    </xf>
    <xf numFmtId="0" fontId="5" fillId="0" borderId="59" xfId="0" applyFont="1" applyBorder="1" applyAlignment="1">
      <alignment/>
    </xf>
    <xf numFmtId="164" fontId="4" fillId="0" borderId="60" xfId="0" applyNumberFormat="1" applyFont="1" applyBorder="1" applyAlignment="1">
      <alignment/>
    </xf>
    <xf numFmtId="2" fontId="4" fillId="0" borderId="60" xfId="0" applyNumberFormat="1" applyFont="1" applyBorder="1" applyAlignment="1">
      <alignment/>
    </xf>
    <xf numFmtId="0" fontId="5" fillId="0" borderId="61" xfId="0" applyFont="1" applyBorder="1" applyAlignment="1">
      <alignment/>
    </xf>
    <xf numFmtId="0" fontId="11" fillId="0" borderId="42" xfId="0" applyFont="1" applyBorder="1" applyAlignment="1">
      <alignment wrapText="1"/>
    </xf>
    <xf numFmtId="164" fontId="3" fillId="0" borderId="42" xfId="0" applyNumberFormat="1" applyFont="1" applyBorder="1" applyAlignment="1">
      <alignment/>
    </xf>
    <xf numFmtId="164" fontId="3" fillId="0" borderId="49" xfId="0" applyNumberFormat="1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 wrapText="1"/>
    </xf>
    <xf numFmtId="0" fontId="4" fillId="0" borderId="62" xfId="0" applyFont="1" applyBorder="1" applyAlignment="1">
      <alignment/>
    </xf>
    <xf numFmtId="0" fontId="4" fillId="0" borderId="61" xfId="0" applyFont="1" applyBorder="1" applyAlignment="1">
      <alignment/>
    </xf>
    <xf numFmtId="2" fontId="4" fillId="0" borderId="63" xfId="0" applyNumberFormat="1" applyFont="1" applyBorder="1" applyAlignment="1">
      <alignment/>
    </xf>
    <xf numFmtId="2" fontId="3" fillId="0" borderId="64" xfId="0" applyNumberFormat="1" applyFont="1" applyBorder="1" applyAlignment="1">
      <alignment/>
    </xf>
    <xf numFmtId="0" fontId="4" fillId="0" borderId="48" xfId="0" applyFont="1" applyBorder="1" applyAlignment="1">
      <alignment/>
    </xf>
    <xf numFmtId="0" fontId="2" fillId="0" borderId="0" xfId="0" applyFont="1" applyAlignment="1">
      <alignment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10" fillId="0" borderId="49" xfId="0" applyFont="1" applyBorder="1" applyAlignment="1">
      <alignment horizontal="center" vertical="center"/>
    </xf>
    <xf numFmtId="0" fontId="11" fillId="0" borderId="49" xfId="0" applyFont="1" applyBorder="1" applyAlignment="1">
      <alignment wrapText="1"/>
    </xf>
    <xf numFmtId="164" fontId="3" fillId="0" borderId="49" xfId="0" applyNumberFormat="1" applyFont="1" applyBorder="1" applyAlignment="1">
      <alignment/>
    </xf>
    <xf numFmtId="2" fontId="3" fillId="0" borderId="49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164" fontId="4" fillId="0" borderId="67" xfId="0" applyNumberFormat="1" applyFont="1" applyBorder="1" applyAlignment="1">
      <alignment/>
    </xf>
    <xf numFmtId="2" fontId="4" fillId="0" borderId="68" xfId="0" applyNumberFormat="1" applyFont="1" applyBorder="1" applyAlignment="1">
      <alignment/>
    </xf>
    <xf numFmtId="2" fontId="3" fillId="0" borderId="56" xfId="0" applyNumberFormat="1" applyFont="1" applyBorder="1" applyAlignment="1">
      <alignment/>
    </xf>
    <xf numFmtId="0" fontId="5" fillId="0" borderId="69" xfId="0" applyFont="1" applyBorder="1" applyAlignment="1">
      <alignment/>
    </xf>
    <xf numFmtId="0" fontId="3" fillId="0" borderId="47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47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47" xfId="0" applyFont="1" applyBorder="1" applyAlignment="1">
      <alignment/>
    </xf>
    <xf numFmtId="0" fontId="7" fillId="0" borderId="70" xfId="0" applyFont="1" applyBorder="1" applyAlignment="1">
      <alignment/>
    </xf>
    <xf numFmtId="164" fontId="3" fillId="0" borderId="71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72" xfId="0" applyNumberFormat="1" applyFont="1" applyBorder="1" applyAlignment="1">
      <alignment/>
    </xf>
    <xf numFmtId="2" fontId="3" fillId="0" borderId="73" xfId="0" applyNumberFormat="1" applyFont="1" applyBorder="1" applyAlignment="1">
      <alignment/>
    </xf>
    <xf numFmtId="2" fontId="3" fillId="0" borderId="74" xfId="0" applyNumberFormat="1" applyFont="1" applyBorder="1" applyAlignment="1">
      <alignment/>
    </xf>
    <xf numFmtId="2" fontId="3" fillId="0" borderId="51" xfId="0" applyNumberFormat="1" applyFont="1" applyBorder="1" applyAlignment="1">
      <alignment/>
    </xf>
    <xf numFmtId="2" fontId="3" fillId="0" borderId="64" xfId="0" applyNumberFormat="1" applyFont="1" applyBorder="1" applyAlignment="1">
      <alignment/>
    </xf>
    <xf numFmtId="2" fontId="3" fillId="0" borderId="75" xfId="0" applyNumberFormat="1" applyFont="1" applyBorder="1" applyAlignment="1">
      <alignment/>
    </xf>
    <xf numFmtId="2" fontId="3" fillId="0" borderId="76" xfId="0" applyNumberFormat="1" applyFont="1" applyBorder="1" applyAlignment="1">
      <alignment/>
    </xf>
    <xf numFmtId="2" fontId="3" fillId="0" borderId="77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60" xfId="0" applyFont="1" applyBorder="1" applyAlignment="1">
      <alignment/>
    </xf>
    <xf numFmtId="164" fontId="3" fillId="0" borderId="6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2" fontId="3" fillId="0" borderId="60" xfId="0" applyNumberFormat="1" applyFont="1" applyBorder="1" applyAlignment="1">
      <alignment/>
    </xf>
    <xf numFmtId="2" fontId="3" fillId="0" borderId="78" xfId="0" applyNumberFormat="1" applyFont="1" applyBorder="1" applyAlignment="1">
      <alignment/>
    </xf>
    <xf numFmtId="2" fontId="3" fillId="0" borderId="79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80" xfId="0" applyFont="1" applyBorder="1" applyAlignment="1">
      <alignment/>
    </xf>
    <xf numFmtId="164" fontId="4" fillId="0" borderId="8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80" xfId="0" applyFont="1" applyBorder="1" applyAlignment="1">
      <alignment/>
    </xf>
    <xf numFmtId="164" fontId="3" fillId="0" borderId="22" xfId="0" applyNumberFormat="1" applyFont="1" applyBorder="1" applyAlignment="1">
      <alignment/>
    </xf>
    <xf numFmtId="164" fontId="3" fillId="0" borderId="81" xfId="0" applyNumberFormat="1" applyFont="1" applyBorder="1" applyAlignment="1">
      <alignment/>
    </xf>
    <xf numFmtId="0" fontId="5" fillId="0" borderId="39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8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SheetLayoutView="100" zoomScalePageLayoutView="0" workbookViewId="0" topLeftCell="A1">
      <selection activeCell="F26" sqref="F26"/>
    </sheetView>
  </sheetViews>
  <sheetFormatPr defaultColWidth="8.375" defaultRowHeight="12.75"/>
  <cols>
    <col min="1" max="1" width="20.125" style="0" customWidth="1"/>
    <col min="2" max="2" width="20.875" style="0" customWidth="1"/>
    <col min="3" max="3" width="10.75390625" style="0" customWidth="1"/>
    <col min="4" max="4" width="9.625" style="0" customWidth="1"/>
    <col min="5" max="5" width="9.375" style="0" customWidth="1"/>
    <col min="6" max="6" width="12.25390625" style="0" customWidth="1"/>
    <col min="7" max="7" width="9.75390625" style="0" customWidth="1"/>
  </cols>
  <sheetData>
    <row r="1" spans="5:7" ht="12.75">
      <c r="E1" s="188" t="s">
        <v>70</v>
      </c>
      <c r="F1" s="188"/>
      <c r="G1" s="188"/>
    </row>
    <row r="2" spans="5:7" ht="12.75">
      <c r="E2" s="188" t="s">
        <v>62</v>
      </c>
      <c r="F2" s="188"/>
      <c r="G2" s="188"/>
    </row>
    <row r="3" spans="5:7" ht="12.75">
      <c r="E3" s="188" t="s">
        <v>72</v>
      </c>
      <c r="F3" s="188"/>
      <c r="G3" s="188"/>
    </row>
    <row r="4" spans="1:7" ht="12.75">
      <c r="A4" s="189" t="s">
        <v>0</v>
      </c>
      <c r="B4" s="189"/>
      <c r="C4" s="189"/>
      <c r="D4" s="189"/>
      <c r="E4" s="189"/>
      <c r="F4" s="189"/>
      <c r="G4" s="189"/>
    </row>
    <row r="5" spans="1:7" ht="13.5" thickBot="1">
      <c r="A5" s="189" t="s">
        <v>73</v>
      </c>
      <c r="B5" s="189"/>
      <c r="C5" s="189"/>
      <c r="D5" s="189"/>
      <c r="E5" s="189"/>
      <c r="F5" s="189"/>
      <c r="G5" s="189"/>
    </row>
    <row r="6" spans="1:7" ht="13.5" thickBot="1">
      <c r="A6" s="1" t="s">
        <v>1</v>
      </c>
      <c r="B6" s="2" t="s">
        <v>2</v>
      </c>
      <c r="C6" s="190" t="s">
        <v>69</v>
      </c>
      <c r="D6" s="190"/>
      <c r="E6" s="190"/>
      <c r="F6" s="190"/>
      <c r="G6" s="190"/>
    </row>
    <row r="7" spans="1:7" ht="33.75">
      <c r="A7" s="3" t="s">
        <v>3</v>
      </c>
      <c r="B7" s="4" t="s">
        <v>4</v>
      </c>
      <c r="C7" s="5" t="s">
        <v>5</v>
      </c>
      <c r="D7" s="184" t="s">
        <v>74</v>
      </c>
      <c r="E7" s="184"/>
      <c r="F7" s="6" t="s">
        <v>6</v>
      </c>
      <c r="G7" s="6" t="s">
        <v>6</v>
      </c>
    </row>
    <row r="8" spans="1:7" ht="33.75">
      <c r="A8" s="3" t="s">
        <v>7</v>
      </c>
      <c r="B8" s="4"/>
      <c r="C8" s="5" t="s">
        <v>8</v>
      </c>
      <c r="D8" s="7" t="s">
        <v>9</v>
      </c>
      <c r="E8" s="8" t="s">
        <v>10</v>
      </c>
      <c r="F8" s="9" t="s">
        <v>11</v>
      </c>
      <c r="G8" s="9" t="s">
        <v>12</v>
      </c>
    </row>
    <row r="9" spans="1:7" ht="13.5" thickBot="1">
      <c r="A9" s="10"/>
      <c r="B9" s="11"/>
      <c r="C9" s="12" t="s">
        <v>47</v>
      </c>
      <c r="D9" s="7" t="s">
        <v>76</v>
      </c>
      <c r="E9" s="18" t="s">
        <v>77</v>
      </c>
      <c r="F9" s="13" t="s">
        <v>13</v>
      </c>
      <c r="G9" s="13" t="s">
        <v>78</v>
      </c>
    </row>
    <row r="10" spans="1:7" ht="13.5" thickBot="1">
      <c r="A10" s="14"/>
      <c r="B10" s="15"/>
      <c r="C10" s="16" t="s">
        <v>75</v>
      </c>
      <c r="D10" s="17"/>
      <c r="E10" s="18"/>
      <c r="F10" s="19"/>
      <c r="G10" s="20"/>
    </row>
    <row r="11" spans="1:7" ht="13.5" thickBot="1">
      <c r="A11" s="21">
        <v>1</v>
      </c>
      <c r="B11" s="22">
        <v>2</v>
      </c>
      <c r="C11" s="23">
        <v>3</v>
      </c>
      <c r="D11" s="24">
        <v>4</v>
      </c>
      <c r="E11" s="25">
        <v>5</v>
      </c>
      <c r="F11" s="26">
        <v>6</v>
      </c>
      <c r="G11" s="26">
        <v>7</v>
      </c>
    </row>
    <row r="12" spans="1:7" ht="13.5" thickBot="1">
      <c r="A12" s="105" t="s">
        <v>14</v>
      </c>
      <c r="B12" s="27"/>
      <c r="C12" s="106">
        <f>C13+C50</f>
        <v>7186.09</v>
      </c>
      <c r="D12" s="106">
        <f>D13+D50</f>
        <v>8241.84</v>
      </c>
      <c r="E12" s="106">
        <f>E13+E50</f>
        <v>8878.54</v>
      </c>
      <c r="F12" s="108">
        <f>E12/C12%</f>
        <v>123.55175067387134</v>
      </c>
      <c r="G12" s="28">
        <f>E12/D12%</f>
        <v>107.72521669918368</v>
      </c>
    </row>
    <row r="13" spans="1:7" ht="13.5" thickBot="1">
      <c r="A13" s="29" t="s">
        <v>15</v>
      </c>
      <c r="B13" s="30" t="s">
        <v>16</v>
      </c>
      <c r="C13" s="31">
        <f>C15+C39</f>
        <v>6753.99</v>
      </c>
      <c r="D13" s="31">
        <f>D15+D39</f>
        <v>7485.300000000001</v>
      </c>
      <c r="E13" s="31">
        <f>E15+E39</f>
        <v>8122.000000000001</v>
      </c>
      <c r="F13" s="111">
        <f>E13/C13%</f>
        <v>120.2548419526828</v>
      </c>
      <c r="G13" s="107">
        <f>E13/D13%</f>
        <v>108.50600510333587</v>
      </c>
    </row>
    <row r="14" spans="1:7" ht="13.5" thickBot="1">
      <c r="A14" s="32"/>
      <c r="B14" s="32" t="s">
        <v>17</v>
      </c>
      <c r="C14" s="33"/>
      <c r="D14" s="34"/>
      <c r="E14" s="71"/>
      <c r="F14" s="109"/>
      <c r="G14" s="110"/>
    </row>
    <row r="15" spans="1:10" ht="13.5" thickBot="1">
      <c r="A15" s="29" t="s">
        <v>18</v>
      </c>
      <c r="B15" s="36" t="s">
        <v>19</v>
      </c>
      <c r="C15" s="37">
        <f>C17+C21+C25+C29+C36</f>
        <v>6753.99</v>
      </c>
      <c r="D15" s="37">
        <f>D17+D21+D25+D29+D36</f>
        <v>7485.300000000001</v>
      </c>
      <c r="E15" s="37">
        <f>E17+E21+E25+E29+E36</f>
        <v>8077.500000000001</v>
      </c>
      <c r="F15" s="28">
        <f>E15/C15%</f>
        <v>119.59597215867954</v>
      </c>
      <c r="G15" s="35">
        <f>E15/D15%</f>
        <v>107.91150655284358</v>
      </c>
      <c r="J15" t="s">
        <v>71</v>
      </c>
    </row>
    <row r="16" spans="1:7" ht="13.5" thickBot="1">
      <c r="A16" s="32"/>
      <c r="B16" s="38"/>
      <c r="C16" s="39"/>
      <c r="D16" s="40"/>
      <c r="E16" s="34"/>
      <c r="F16" s="35"/>
      <c r="G16" s="35"/>
    </row>
    <row r="17" spans="1:7" ht="13.5" thickBot="1">
      <c r="A17" s="30" t="s">
        <v>20</v>
      </c>
      <c r="B17" s="41" t="s">
        <v>21</v>
      </c>
      <c r="C17" s="42">
        <f>C19</f>
        <v>2377.5</v>
      </c>
      <c r="D17" s="42">
        <f>D19</f>
        <v>2522.5</v>
      </c>
      <c r="E17" s="42">
        <f>E19</f>
        <v>3442</v>
      </c>
      <c r="F17" s="35">
        <f>E17/C17%</f>
        <v>144.7739221871714</v>
      </c>
      <c r="G17" s="35">
        <f>E17/D17%</f>
        <v>136.45193260654113</v>
      </c>
    </row>
    <row r="18" spans="1:7" ht="13.5" thickBot="1">
      <c r="A18" s="30"/>
      <c r="B18" s="38"/>
      <c r="C18" s="39"/>
      <c r="D18" s="40"/>
      <c r="E18" s="43"/>
      <c r="F18" s="35"/>
      <c r="G18" s="35"/>
    </row>
    <row r="19" spans="1:7" ht="13.5" thickBot="1">
      <c r="A19" s="156" t="s">
        <v>43</v>
      </c>
      <c r="B19" s="155" t="s">
        <v>54</v>
      </c>
      <c r="C19" s="44">
        <v>2377.5</v>
      </c>
      <c r="D19" s="45">
        <v>2522.5</v>
      </c>
      <c r="E19" s="46">
        <v>3442</v>
      </c>
      <c r="F19" s="35">
        <f>E19/C19%</f>
        <v>144.7739221871714</v>
      </c>
      <c r="G19" s="35">
        <f>E19/D19%</f>
        <v>136.45193260654113</v>
      </c>
    </row>
    <row r="20" spans="1:7" ht="13.5" thickBot="1">
      <c r="A20" s="116"/>
      <c r="B20" s="63"/>
      <c r="C20" s="49"/>
      <c r="D20" s="50"/>
      <c r="E20" s="51"/>
      <c r="F20" s="35"/>
      <c r="G20" s="35"/>
    </row>
    <row r="21" spans="1:7" ht="13.5" thickBot="1">
      <c r="A21" s="154" t="s">
        <v>53</v>
      </c>
      <c r="B21" s="159" t="s">
        <v>55</v>
      </c>
      <c r="C21" s="160">
        <f>C23</f>
        <v>931.19</v>
      </c>
      <c r="D21" s="160">
        <f>D23</f>
        <v>1019.9</v>
      </c>
      <c r="E21" s="160">
        <f>E23</f>
        <v>1102</v>
      </c>
      <c r="F21" s="161">
        <f>E21/C21%</f>
        <v>118.34319526627218</v>
      </c>
      <c r="G21" s="161">
        <f>E21/D21%</f>
        <v>108.04980880478479</v>
      </c>
    </row>
    <row r="22" spans="1:7" ht="13.5" thickBot="1">
      <c r="A22" s="116"/>
      <c r="B22" s="153"/>
      <c r="C22" s="150"/>
      <c r="D22" s="92"/>
      <c r="E22" s="151"/>
      <c r="F22" s="152"/>
      <c r="G22" s="35"/>
    </row>
    <row r="23" spans="1:7" ht="13.5" thickBot="1">
      <c r="A23" s="158" t="s">
        <v>56</v>
      </c>
      <c r="B23" s="157" t="s">
        <v>57</v>
      </c>
      <c r="C23" s="49">
        <v>931.19</v>
      </c>
      <c r="D23" s="50">
        <v>1019.9</v>
      </c>
      <c r="E23" s="64">
        <v>1102</v>
      </c>
      <c r="F23" s="35">
        <f>E23/C23%</f>
        <v>118.34319526627218</v>
      </c>
      <c r="G23" s="35">
        <f>E23/D23%</f>
        <v>108.04980880478479</v>
      </c>
    </row>
    <row r="24" spans="1:7" ht="13.5" thickBot="1">
      <c r="A24" s="47"/>
      <c r="B24" s="48"/>
      <c r="C24" s="49"/>
      <c r="D24" s="50"/>
      <c r="E24" s="50"/>
      <c r="F24" s="28"/>
      <c r="G24" s="35"/>
    </row>
    <row r="25" spans="1:7" ht="13.5" thickBot="1">
      <c r="A25" s="29" t="s">
        <v>22</v>
      </c>
      <c r="B25" s="36" t="s">
        <v>23</v>
      </c>
      <c r="C25" s="37">
        <f>C27</f>
        <v>268.1</v>
      </c>
      <c r="D25" s="37">
        <f>D27</f>
        <v>312.8</v>
      </c>
      <c r="E25" s="37">
        <f>E27</f>
        <v>190.5</v>
      </c>
      <c r="F25" s="35">
        <f>E25/C25%</f>
        <v>71.0555762775084</v>
      </c>
      <c r="G25" s="35">
        <f>E25/D25%</f>
        <v>60.90153452685422</v>
      </c>
    </row>
    <row r="26" spans="1:7" ht="13.5" thickBot="1">
      <c r="A26" s="32"/>
      <c r="B26" s="38"/>
      <c r="C26" s="39"/>
      <c r="D26" s="40"/>
      <c r="E26" s="34"/>
      <c r="F26" s="35"/>
      <c r="G26" s="35"/>
    </row>
    <row r="27" spans="1:7" ht="13.5" thickBot="1">
      <c r="A27" s="52" t="s">
        <v>24</v>
      </c>
      <c r="B27" s="53" t="s">
        <v>25</v>
      </c>
      <c r="C27" s="54">
        <v>268.1</v>
      </c>
      <c r="D27" s="55">
        <v>312.8</v>
      </c>
      <c r="E27" s="56">
        <v>190.5</v>
      </c>
      <c r="F27" s="35">
        <f>E27/C27%</f>
        <v>71.0555762775084</v>
      </c>
      <c r="G27" s="35">
        <f>E27/D27%</f>
        <v>60.90153452685422</v>
      </c>
    </row>
    <row r="28" spans="1:7" ht="13.5" thickBot="1">
      <c r="A28" s="57"/>
      <c r="B28" s="58" t="s">
        <v>26</v>
      </c>
      <c r="C28" s="49"/>
      <c r="D28" s="59"/>
      <c r="E28" s="60"/>
      <c r="F28" s="35"/>
      <c r="G28" s="35"/>
    </row>
    <row r="29" spans="1:7" ht="13.5" thickBot="1">
      <c r="A29" s="61" t="s">
        <v>27</v>
      </c>
      <c r="B29" s="61" t="s">
        <v>28</v>
      </c>
      <c r="C29" s="117">
        <f>C32+C34</f>
        <v>3072.1</v>
      </c>
      <c r="D29" s="117">
        <f>D32+D34</f>
        <v>3525</v>
      </c>
      <c r="E29" s="117">
        <f>E32+E34</f>
        <v>3285.2000000000003</v>
      </c>
      <c r="F29" s="35">
        <f>E29/C29%</f>
        <v>106.93662315679829</v>
      </c>
      <c r="G29" s="35">
        <f>E29/D29%</f>
        <v>93.19716312056738</v>
      </c>
    </row>
    <row r="30" spans="1:7" ht="13.5" thickBot="1">
      <c r="A30" s="48"/>
      <c r="B30" s="48"/>
      <c r="C30" s="94"/>
      <c r="D30" s="97"/>
      <c r="E30" s="118"/>
      <c r="F30" s="110"/>
      <c r="G30" s="35"/>
    </row>
    <row r="31" spans="1:7" ht="13.5" thickBot="1">
      <c r="A31" s="116"/>
      <c r="B31" s="116"/>
      <c r="C31" s="94"/>
      <c r="D31" s="94"/>
      <c r="E31" s="94"/>
      <c r="F31" s="110"/>
      <c r="G31" s="35"/>
    </row>
    <row r="32" spans="1:7" ht="13.5" thickBot="1">
      <c r="A32" s="62" t="s">
        <v>29</v>
      </c>
      <c r="B32" s="63" t="s">
        <v>30</v>
      </c>
      <c r="C32" s="93">
        <v>172.1</v>
      </c>
      <c r="D32" s="119">
        <v>271.7</v>
      </c>
      <c r="E32" s="120">
        <v>219.8</v>
      </c>
      <c r="F32" s="110">
        <f>E32/C32%</f>
        <v>127.71644392794889</v>
      </c>
      <c r="G32" s="35">
        <f>E32/D32%</f>
        <v>80.89804931910196</v>
      </c>
    </row>
    <row r="33" spans="1:10" ht="13.5" thickBot="1">
      <c r="A33" s="65"/>
      <c r="B33" s="66"/>
      <c r="C33" s="94"/>
      <c r="D33" s="64"/>
      <c r="E33" s="115"/>
      <c r="F33" s="110"/>
      <c r="G33" s="35"/>
      <c r="J33" s="99"/>
    </row>
    <row r="34" spans="1:7" ht="13.5" thickBot="1">
      <c r="A34" s="67" t="s">
        <v>31</v>
      </c>
      <c r="B34" s="68" t="s">
        <v>32</v>
      </c>
      <c r="C34" s="112">
        <v>2900</v>
      </c>
      <c r="D34" s="93">
        <v>3253.3</v>
      </c>
      <c r="E34" s="64">
        <v>3065.4</v>
      </c>
      <c r="F34" s="35">
        <f>E34/C34%</f>
        <v>105.70344827586207</v>
      </c>
      <c r="G34" s="35">
        <f>E34/D34%</f>
        <v>94.22432606891464</v>
      </c>
    </row>
    <row r="35" spans="1:7" ht="13.5" thickBot="1">
      <c r="A35" s="177"/>
      <c r="B35" s="178"/>
      <c r="C35" s="112"/>
      <c r="D35" s="179"/>
      <c r="E35" s="64"/>
      <c r="F35" s="35"/>
      <c r="G35" s="35"/>
    </row>
    <row r="36" spans="1:7" ht="13.5" thickBot="1">
      <c r="A36" s="180" t="s">
        <v>65</v>
      </c>
      <c r="B36" s="181" t="s">
        <v>66</v>
      </c>
      <c r="C36" s="182">
        <v>105.1</v>
      </c>
      <c r="D36" s="183">
        <v>105.1</v>
      </c>
      <c r="E36" s="143">
        <v>57.8</v>
      </c>
      <c r="F36" s="161">
        <f>D36/C36*100</f>
        <v>100</v>
      </c>
      <c r="G36" s="161">
        <f>E36/D36*100</f>
        <v>54.99524262607041</v>
      </c>
    </row>
    <row r="37" spans="1:7" ht="13.5" thickBot="1">
      <c r="A37" s="69"/>
      <c r="B37" s="70"/>
      <c r="C37" s="113"/>
      <c r="D37" s="115"/>
      <c r="E37" s="114"/>
      <c r="F37" s="35"/>
      <c r="G37" s="35"/>
    </row>
    <row r="38" spans="1:7" ht="13.5" thickBot="1">
      <c r="A38" s="74"/>
      <c r="B38" s="75"/>
      <c r="C38" s="39"/>
      <c r="D38" s="76"/>
      <c r="E38" s="34"/>
      <c r="F38" s="35"/>
      <c r="G38" s="35"/>
    </row>
    <row r="39" spans="1:7" ht="13.5" thickBot="1">
      <c r="A39" s="67"/>
      <c r="B39" s="77" t="s">
        <v>33</v>
      </c>
      <c r="C39" s="37">
        <f>C45+C49</f>
        <v>0</v>
      </c>
      <c r="D39" s="37">
        <f>D45+D49</f>
        <v>0</v>
      </c>
      <c r="E39" s="37">
        <f>E41+E45+E49</f>
        <v>44.5</v>
      </c>
      <c r="F39" s="35" t="e">
        <f>E39/C39%</f>
        <v>#DIV/0!</v>
      </c>
      <c r="G39" s="35" t="e">
        <f>E39/D39%</f>
        <v>#DIV/0!</v>
      </c>
    </row>
    <row r="40" spans="1:7" ht="13.5" thickBot="1">
      <c r="A40" s="69"/>
      <c r="B40" s="70"/>
      <c r="C40" s="78"/>
      <c r="D40" s="79"/>
      <c r="E40" s="80"/>
      <c r="F40" s="35"/>
      <c r="G40" s="35"/>
    </row>
    <row r="41" spans="1:7" ht="13.5" thickBot="1">
      <c r="A41" s="81" t="s">
        <v>34</v>
      </c>
      <c r="B41" s="82" t="s">
        <v>35</v>
      </c>
      <c r="C41" s="37">
        <v>0</v>
      </c>
      <c r="D41" s="37">
        <v>0</v>
      </c>
      <c r="E41" s="37">
        <f>E43</f>
        <v>42</v>
      </c>
      <c r="F41" s="35">
        <v>0</v>
      </c>
      <c r="G41" s="35">
        <v>0</v>
      </c>
    </row>
    <row r="42" spans="1:7" ht="13.5" thickBot="1">
      <c r="A42" s="83"/>
      <c r="B42" s="84" t="s">
        <v>36</v>
      </c>
      <c r="C42" s="78"/>
      <c r="D42" s="79"/>
      <c r="E42" s="169"/>
      <c r="F42" s="35"/>
      <c r="G42" s="35"/>
    </row>
    <row r="43" spans="1:7" ht="13.5" thickBot="1">
      <c r="A43" s="72" t="s">
        <v>37</v>
      </c>
      <c r="B43" s="73" t="s">
        <v>38</v>
      </c>
      <c r="C43" s="85"/>
      <c r="D43" s="45"/>
      <c r="E43" s="46">
        <v>42</v>
      </c>
      <c r="F43" s="35">
        <v>0</v>
      </c>
      <c r="G43" s="35">
        <v>0</v>
      </c>
    </row>
    <row r="44" spans="1:7" ht="13.5" thickBot="1">
      <c r="A44" s="74"/>
      <c r="B44" s="75" t="s">
        <v>39</v>
      </c>
      <c r="C44" s="86"/>
      <c r="D44" s="40"/>
      <c r="E44" s="34"/>
      <c r="F44" s="35"/>
      <c r="G44" s="35"/>
    </row>
    <row r="45" spans="1:11" ht="23.25" thickBot="1">
      <c r="A45" s="138" t="s">
        <v>51</v>
      </c>
      <c r="B45" s="139" t="s">
        <v>52</v>
      </c>
      <c r="C45" s="163">
        <v>0</v>
      </c>
      <c r="D45" s="163"/>
      <c r="E45" s="163">
        <v>2.5</v>
      </c>
      <c r="F45" s="164" t="e">
        <f>E45/C45%</f>
        <v>#DIV/0!</v>
      </c>
      <c r="G45" s="162">
        <v>0</v>
      </c>
      <c r="K45" s="137"/>
    </row>
    <row r="46" spans="1:7" ht="13.5" thickBot="1">
      <c r="A46" s="136"/>
      <c r="B46" s="136"/>
      <c r="C46" s="115"/>
      <c r="D46" s="115"/>
      <c r="E46" s="115"/>
      <c r="F46" s="109"/>
      <c r="G46" s="109"/>
    </row>
    <row r="47" spans="1:7" ht="13.5" thickBot="1">
      <c r="A47" s="132" t="s">
        <v>44</v>
      </c>
      <c r="B47" s="133" t="s">
        <v>45</v>
      </c>
      <c r="C47" s="134"/>
      <c r="D47" s="134"/>
      <c r="E47" s="50"/>
      <c r="F47" s="165">
        <v>0</v>
      </c>
      <c r="G47" s="166">
        <v>0</v>
      </c>
    </row>
    <row r="48" spans="1:7" ht="25.5" customHeight="1">
      <c r="A48" s="123"/>
      <c r="B48" s="126" t="s">
        <v>46</v>
      </c>
      <c r="C48" s="124"/>
      <c r="D48" s="125">
        <v>0</v>
      </c>
      <c r="E48" s="122">
        <v>2.5</v>
      </c>
      <c r="F48" s="167">
        <v>105</v>
      </c>
      <c r="G48" s="168">
        <v>0</v>
      </c>
    </row>
    <row r="49" spans="1:7" ht="53.25" customHeight="1">
      <c r="A49" s="104" t="s">
        <v>49</v>
      </c>
      <c r="B49" s="121" t="s">
        <v>50</v>
      </c>
      <c r="C49" s="101">
        <v>0</v>
      </c>
      <c r="D49" s="102"/>
      <c r="E49" s="102"/>
      <c r="F49" s="175">
        <v>0</v>
      </c>
      <c r="G49" s="176" t="e">
        <f>E49/D49%</f>
        <v>#DIV/0!</v>
      </c>
    </row>
    <row r="50" spans="1:7" ht="27" customHeight="1">
      <c r="A50" s="130" t="s">
        <v>48</v>
      </c>
      <c r="B50" s="173" t="s">
        <v>40</v>
      </c>
      <c r="C50" s="170">
        <f>C51+C53+C54</f>
        <v>432.09999999999997</v>
      </c>
      <c r="D50" s="170">
        <f>D51+D52+D53+D54</f>
        <v>756.54</v>
      </c>
      <c r="E50" s="170">
        <f>E51+E52+E53+E54</f>
        <v>756.54</v>
      </c>
      <c r="F50" s="108">
        <f>F51+F52+F53+F54</f>
        <v>281.8041237113402</v>
      </c>
      <c r="G50" s="135">
        <f>E50/D50%</f>
        <v>100</v>
      </c>
    </row>
    <row r="51" spans="1:7" ht="63" customHeight="1">
      <c r="A51" s="171" t="s">
        <v>58</v>
      </c>
      <c r="B51" s="131" t="s">
        <v>59</v>
      </c>
      <c r="C51" s="129">
        <v>230.6</v>
      </c>
      <c r="D51" s="129">
        <v>230.6</v>
      </c>
      <c r="E51" s="129">
        <v>230.6</v>
      </c>
      <c r="F51" s="100">
        <v>100</v>
      </c>
      <c r="G51" s="100">
        <f>E51/D51%</f>
        <v>100</v>
      </c>
    </row>
    <row r="52" spans="1:7" ht="68.25" customHeight="1">
      <c r="A52" s="171" t="s">
        <v>60</v>
      </c>
      <c r="B52" s="131" t="s">
        <v>61</v>
      </c>
      <c r="C52" s="172">
        <v>0</v>
      </c>
      <c r="D52" s="172">
        <v>311.9</v>
      </c>
      <c r="E52" s="172">
        <v>311.9</v>
      </c>
      <c r="F52" s="100">
        <v>0</v>
      </c>
      <c r="G52" s="100">
        <f>E52/D52%</f>
        <v>100</v>
      </c>
    </row>
    <row r="53" spans="1:7" ht="62.25" customHeight="1">
      <c r="A53" s="144" t="s">
        <v>41</v>
      </c>
      <c r="B53" s="145" t="s">
        <v>42</v>
      </c>
      <c r="C53" s="146">
        <v>38.8</v>
      </c>
      <c r="D53" s="146">
        <v>31.74</v>
      </c>
      <c r="E53" s="147">
        <v>31.74</v>
      </c>
      <c r="F53" s="149">
        <f>E53/C53%</f>
        <v>81.80412371134021</v>
      </c>
      <c r="G53" s="100">
        <f>E53/D53%</f>
        <v>100.00000000000001</v>
      </c>
    </row>
    <row r="54" spans="1:7" ht="89.25">
      <c r="A54" s="103" t="s">
        <v>67</v>
      </c>
      <c r="B54" s="127" t="s">
        <v>68</v>
      </c>
      <c r="C54" s="128">
        <v>162.7</v>
      </c>
      <c r="D54" s="128">
        <v>182.3</v>
      </c>
      <c r="E54" s="148">
        <v>182.3</v>
      </c>
      <c r="F54" s="149">
        <v>100</v>
      </c>
      <c r="G54" s="174">
        <v>0</v>
      </c>
    </row>
    <row r="55" spans="1:7" ht="12.75">
      <c r="A55" s="140"/>
      <c r="B55" s="141"/>
      <c r="C55" s="142"/>
      <c r="D55" s="142"/>
      <c r="E55" s="143"/>
      <c r="F55" s="98"/>
      <c r="G55" s="98"/>
    </row>
    <row r="56" spans="1:7" ht="12.75">
      <c r="A56" s="95"/>
      <c r="B56" s="96"/>
      <c r="C56" s="97"/>
      <c r="D56" s="97"/>
      <c r="E56" s="64"/>
      <c r="F56" s="98"/>
      <c r="G56" s="98"/>
    </row>
    <row r="57" spans="1:7" ht="30.75" customHeight="1">
      <c r="A57" s="185"/>
      <c r="B57" s="186"/>
      <c r="C57" s="89"/>
      <c r="D57" s="89"/>
      <c r="E57" s="89"/>
      <c r="F57" s="187"/>
      <c r="G57" s="187"/>
    </row>
    <row r="58" spans="1:7" ht="12.75">
      <c r="A58" s="87" t="s">
        <v>64</v>
      </c>
      <c r="B58" s="88"/>
      <c r="C58" s="89"/>
      <c r="D58" s="89"/>
      <c r="E58" s="89"/>
      <c r="F58" s="89"/>
      <c r="G58" s="89" t="s">
        <v>63</v>
      </c>
    </row>
    <row r="59" spans="1:7" ht="12.75">
      <c r="A59" s="87"/>
      <c r="B59" s="88"/>
      <c r="C59" s="89"/>
      <c r="D59" s="89"/>
      <c r="E59" s="89"/>
      <c r="F59" s="89"/>
      <c r="G59" s="89"/>
    </row>
    <row r="60" spans="1:7" ht="38.25" customHeight="1">
      <c r="A60" s="185"/>
      <c r="B60" s="186"/>
      <c r="C60" s="89"/>
      <c r="D60" s="89"/>
      <c r="E60" s="89"/>
      <c r="F60" s="187"/>
      <c r="G60" s="187"/>
    </row>
    <row r="61" spans="1:7" ht="12.75">
      <c r="A61" s="90"/>
      <c r="C61" s="91"/>
      <c r="D61" s="91"/>
      <c r="E61" s="91"/>
      <c r="F61" s="91"/>
      <c r="G61" s="91"/>
    </row>
    <row r="62" spans="2:7" ht="12.75">
      <c r="B62" s="90"/>
      <c r="C62" s="91"/>
      <c r="D62" s="91"/>
      <c r="E62" s="91"/>
      <c r="F62" s="91"/>
      <c r="G62" s="91"/>
    </row>
  </sheetData>
  <sheetProtection/>
  <mergeCells count="11">
    <mergeCell ref="A60:B60"/>
    <mergeCell ref="F60:G60"/>
    <mergeCell ref="A4:G4"/>
    <mergeCell ref="A5:G5"/>
    <mergeCell ref="C6:G6"/>
    <mergeCell ref="D7:E7"/>
    <mergeCell ref="A57:B57"/>
    <mergeCell ref="F57:G57"/>
    <mergeCell ref="E2:G2"/>
    <mergeCell ref="E1:G1"/>
    <mergeCell ref="E3:G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3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3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ALFA</cp:lastModifiedBy>
  <cp:lastPrinted>2019-03-06T13:45:36Z</cp:lastPrinted>
  <dcterms:created xsi:type="dcterms:W3CDTF">2017-03-28T08:29:58Z</dcterms:created>
  <dcterms:modified xsi:type="dcterms:W3CDTF">2019-04-30T06:43:45Z</dcterms:modified>
  <cp:category/>
  <cp:version/>
  <cp:contentType/>
  <cp:contentStatus/>
</cp:coreProperties>
</file>